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<sst xmlns="http://schemas.openxmlformats.org/spreadsheetml/2006/main" count="31" uniqueCount="31">
  <si>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</si>
  <si>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</si>
  <si>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</si>
  <si>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</si>
  <si>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</si>
  <si>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</si>
  <si>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</si>
  <si>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</si>
  <si>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</si>
  <si>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</si>
  <si>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</si>
  <si>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</si>
  <si>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</si>
  <si>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</si>
  <si>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</si>
  <si>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</si>
  <si>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</si>
  <si>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</si>
  <si>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</si>
  <si>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</si>
  <si>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</si>
  <si>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</si>
  <si>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</si>
  <si>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</si>
  <si>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</si>
  <si>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</si>
  <si>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</si>
  <si>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</si>
  <si>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</si>
  <si>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</si>
  <si>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TOTAL VALOARE IANUARIE - FEBRUARIE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</si>
</sst>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5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/>
    </xf>
    <xf numFmtId="4" fontId="1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75" zoomScalePageLayoutView="0" workbookViewId="0" topLeftCell="A1">
      <selection activeCell="L5" sqref="L5"/>
    </sheetView>
  </sheetViews>
  <sheetFormatPr defaultColWidth="9.140625" defaultRowHeight="12.75"/>
  <cols>
    <col min="1" max="1" width="10.8515625" style="16" customWidth="1"/>
    <col min="2" max="2" width="36.57421875" style="16" customWidth="1"/>
    <col min="3" max="3" width="16.28125" style="16" customWidth="1"/>
    <col min="4" max="4" width="16.140625" style="7" customWidth="1"/>
    <col min="5" max="5" width="16.28125" style="7" customWidth="1"/>
    <col min="6" max="6" width="16.140625" style="7" customWidth="1"/>
    <col min="7" max="7" width="17.00390625" style="7" customWidth="1"/>
    <col min="8" max="8" width="16.140625" style="7" customWidth="1"/>
    <col min="9" max="9" width="19.421875" style="7" customWidth="1"/>
    <col min="10" max="16384" width="9.140625" style="16" customWidth="1"/>
  </cols>
  <sheetData>
    <row r="1" ht="21" customHeight="1">
      <c r="A1" s="15"/>
    </row>
    <row r="2" spans="1:8" ht="19.5">
      <c r="A2" s="17" t="s">
        <v>25</v>
      </c>
      <c r="B2" s="17"/>
      <c r="C2" s="17"/>
      <c r="D2" s="18"/>
      <c r="E2" s="18"/>
      <c r="F2" s="18"/>
      <c r="G2" s="18"/>
      <c r="H2" s="18"/>
    </row>
    <row r="3" spans="1:8" ht="19.5">
      <c r="A3" s="17" t="s">
        <v>26</v>
      </c>
      <c r="B3" s="17"/>
      <c r="C3" s="17"/>
      <c r="D3" s="18"/>
      <c r="E3" s="18"/>
      <c r="F3" s="18"/>
      <c r="G3" s="18"/>
      <c r="H3" s="18"/>
    </row>
    <row r="4" spans="3:9" ht="34.5" customHeight="1">
      <c r="C4" s="19" t="s">
        <v>23</v>
      </c>
      <c r="D4" s="20"/>
      <c r="E4" s="19" t="s">
        <v>24</v>
      </c>
      <c r="F4" s="20"/>
      <c r="I4" s="8"/>
    </row>
    <row r="5" spans="1:9" s="25" customFormat="1" ht="110.25" customHeight="1">
      <c r="A5" s="21" t="s">
        <v>0</v>
      </c>
      <c r="B5" s="22" t="s">
        <v>1</v>
      </c>
      <c r="C5" s="23" t="s">
        <v>2</v>
      </c>
      <c r="D5" s="23" t="s">
        <v>3</v>
      </c>
      <c r="E5" s="23" t="s">
        <v>6</v>
      </c>
      <c r="F5" s="23" t="s">
        <v>4</v>
      </c>
      <c r="G5" s="23" t="s">
        <v>7</v>
      </c>
      <c r="H5" s="23" t="s">
        <v>14</v>
      </c>
      <c r="I5" s="24" t="s">
        <v>30</v>
      </c>
    </row>
    <row r="6" spans="1:9" ht="44.25" customHeight="1">
      <c r="A6" s="26">
        <v>1</v>
      </c>
      <c r="B6" s="4" t="s">
        <v>8</v>
      </c>
      <c r="C6" s="27">
        <v>45.71</v>
      </c>
      <c r="D6" s="27">
        <f aca="true" t="shared" si="0" ref="D6:D13">C6*$C$17</f>
        <v>9452.788942604982</v>
      </c>
      <c r="E6" s="27">
        <v>0</v>
      </c>
      <c r="F6" s="27">
        <v>0</v>
      </c>
      <c r="G6" s="27">
        <f>C6+E6</f>
        <v>45.71</v>
      </c>
      <c r="H6" s="27">
        <f>G6*$I$17</f>
        <v>10503.098825116645</v>
      </c>
      <c r="I6" s="13">
        <f aca="true" t="shared" si="1" ref="I6:I13">ROUND(H6,2)</f>
        <v>10503.1</v>
      </c>
    </row>
    <row r="7" spans="1:9" ht="56.25" customHeight="1">
      <c r="A7" s="26">
        <v>2</v>
      </c>
      <c r="B7" s="5" t="s">
        <v>9</v>
      </c>
      <c r="C7" s="27">
        <v>17.64</v>
      </c>
      <c r="D7" s="27">
        <f t="shared" si="0"/>
        <v>3647.936927314633</v>
      </c>
      <c r="E7" s="27">
        <v>0</v>
      </c>
      <c r="F7" s="27">
        <v>0</v>
      </c>
      <c r="G7" s="27">
        <f aca="true" t="shared" si="2" ref="G7:G13">C7+E7</f>
        <v>17.64</v>
      </c>
      <c r="H7" s="27">
        <f aca="true" t="shared" si="3" ref="H7:H13">G7*$I$17</f>
        <v>4053.2632525718145</v>
      </c>
      <c r="I7" s="13">
        <f t="shared" si="1"/>
        <v>4053.26</v>
      </c>
    </row>
    <row r="8" spans="1:9" ht="51" customHeight="1">
      <c r="A8" s="26">
        <v>3</v>
      </c>
      <c r="B8" s="5" t="s">
        <v>10</v>
      </c>
      <c r="C8" s="27">
        <v>20.28</v>
      </c>
      <c r="D8" s="27">
        <f t="shared" si="0"/>
        <v>4193.886671538592</v>
      </c>
      <c r="E8" s="27">
        <v>0</v>
      </c>
      <c r="F8" s="27">
        <v>0</v>
      </c>
      <c r="G8" s="27">
        <f t="shared" si="2"/>
        <v>20.28</v>
      </c>
      <c r="H8" s="27">
        <f t="shared" si="3"/>
        <v>4659.874079487325</v>
      </c>
      <c r="I8" s="13">
        <f t="shared" si="1"/>
        <v>4659.87</v>
      </c>
    </row>
    <row r="9" spans="1:9" ht="48" customHeight="1">
      <c r="A9" s="26">
        <v>4</v>
      </c>
      <c r="B9" s="6" t="s">
        <v>11</v>
      </c>
      <c r="C9" s="27">
        <v>31.64</v>
      </c>
      <c r="D9" s="27">
        <f t="shared" si="0"/>
        <v>6543.1249648659295</v>
      </c>
      <c r="E9" s="27">
        <v>0</v>
      </c>
      <c r="F9" s="27">
        <v>0</v>
      </c>
      <c r="G9" s="27">
        <f t="shared" si="2"/>
        <v>31.64</v>
      </c>
      <c r="H9" s="27">
        <f t="shared" si="3"/>
        <v>7270.138849851032</v>
      </c>
      <c r="I9" s="13">
        <f t="shared" si="1"/>
        <v>7270.14</v>
      </c>
    </row>
    <row r="10" spans="1:9" ht="56.25" customHeight="1">
      <c r="A10" s="26">
        <v>5</v>
      </c>
      <c r="B10" s="12" t="s">
        <v>27</v>
      </c>
      <c r="C10" s="27">
        <v>16.71</v>
      </c>
      <c r="D10" s="27">
        <f t="shared" si="0"/>
        <v>3455.6137219630114</v>
      </c>
      <c r="E10" s="27">
        <v>0</v>
      </c>
      <c r="F10" s="27">
        <v>0</v>
      </c>
      <c r="G10" s="27">
        <f t="shared" si="2"/>
        <v>16.71</v>
      </c>
      <c r="H10" s="27">
        <f t="shared" si="3"/>
        <v>3839.570802181124</v>
      </c>
      <c r="I10" s="13">
        <f t="shared" si="1"/>
        <v>3839.57</v>
      </c>
    </row>
    <row r="11" spans="1:9" ht="44.25" customHeight="1">
      <c r="A11" s="26">
        <v>6</v>
      </c>
      <c r="B11" s="6" t="s">
        <v>28</v>
      </c>
      <c r="C11" s="27">
        <v>17.81</v>
      </c>
      <c r="D11" s="27">
        <f t="shared" si="0"/>
        <v>3683.092782056327</v>
      </c>
      <c r="E11" s="27">
        <v>0</v>
      </c>
      <c r="F11" s="27">
        <v>0</v>
      </c>
      <c r="G11" s="27">
        <f t="shared" si="2"/>
        <v>17.81</v>
      </c>
      <c r="H11" s="27">
        <f t="shared" si="3"/>
        <v>4092.325313395919</v>
      </c>
      <c r="I11" s="13">
        <f t="shared" si="1"/>
        <v>4092.33</v>
      </c>
    </row>
    <row r="12" spans="1:9" ht="54.75" customHeight="1">
      <c r="A12" s="26">
        <v>7</v>
      </c>
      <c r="B12" s="12" t="s">
        <v>29</v>
      </c>
      <c r="C12" s="27">
        <v>10.66</v>
      </c>
      <c r="D12" s="27">
        <f t="shared" si="0"/>
        <v>2204.4788914497726</v>
      </c>
      <c r="E12" s="27">
        <v>0</v>
      </c>
      <c r="F12" s="27">
        <v>0</v>
      </c>
      <c r="G12" s="27">
        <f t="shared" si="2"/>
        <v>10.66</v>
      </c>
      <c r="H12" s="27">
        <f t="shared" si="3"/>
        <v>2449.4209904997474</v>
      </c>
      <c r="I12" s="13">
        <f t="shared" si="1"/>
        <v>2449.42</v>
      </c>
    </row>
    <row r="13" spans="1:9" ht="45" customHeight="1">
      <c r="A13" s="26">
        <v>8</v>
      </c>
      <c r="B13" s="4" t="s">
        <v>12</v>
      </c>
      <c r="C13" s="27">
        <v>17.44</v>
      </c>
      <c r="D13" s="27">
        <f t="shared" si="0"/>
        <v>3606.5770982067575</v>
      </c>
      <c r="E13" s="27">
        <v>0</v>
      </c>
      <c r="F13" s="27">
        <v>0</v>
      </c>
      <c r="G13" s="27">
        <f t="shared" si="2"/>
        <v>17.44</v>
      </c>
      <c r="H13" s="27">
        <f t="shared" si="3"/>
        <v>4007.307886896397</v>
      </c>
      <c r="I13" s="13">
        <f t="shared" si="1"/>
        <v>4007.31</v>
      </c>
    </row>
    <row r="14" spans="1:9" ht="39.75" customHeight="1">
      <c r="A14" s="28"/>
      <c r="B14" s="29" t="s">
        <v>5</v>
      </c>
      <c r="C14" s="3">
        <f>SUM(C6:C13)</f>
        <v>177.89</v>
      </c>
      <c r="D14" s="3">
        <f>SUM(D6:D13)</f>
        <v>36787.5</v>
      </c>
      <c r="E14" s="3">
        <f>SUM(E6:E13)</f>
        <v>0</v>
      </c>
      <c r="F14" s="3">
        <f>F16</f>
        <v>4087.5</v>
      </c>
      <c r="G14" s="3">
        <f>SUM(G6:G13)</f>
        <v>177.89</v>
      </c>
      <c r="H14" s="3">
        <f>SUM(H6:H13)</f>
        <v>40875.00000000001</v>
      </c>
      <c r="I14" s="30">
        <f>SUM(I6:I13)</f>
        <v>40874.99999999999</v>
      </c>
    </row>
    <row r="15" spans="1:9" ht="81.75" customHeight="1">
      <c r="A15" s="31"/>
      <c r="B15" s="32" t="s">
        <v>13</v>
      </c>
      <c r="C15" s="33">
        <f>C14</f>
        <v>177.89</v>
      </c>
      <c r="D15" s="2"/>
      <c r="E15" s="34" t="s">
        <v>17</v>
      </c>
      <c r="F15" s="9">
        <f>E14</f>
        <v>0</v>
      </c>
      <c r="G15" s="35"/>
      <c r="H15" s="36" t="s">
        <v>20</v>
      </c>
      <c r="I15" s="14">
        <f>C15+F15</f>
        <v>177.89</v>
      </c>
    </row>
    <row r="16" spans="1:9" ht="63.75" customHeight="1">
      <c r="A16" s="31"/>
      <c r="B16" s="32" t="s">
        <v>15</v>
      </c>
      <c r="C16" s="33">
        <f>0.9*40875</f>
        <v>36787.5</v>
      </c>
      <c r="D16" s="2"/>
      <c r="E16" s="34" t="s">
        <v>18</v>
      </c>
      <c r="F16" s="9">
        <f>0.1*40875</f>
        <v>4087.5</v>
      </c>
      <c r="G16" s="35"/>
      <c r="H16" s="36" t="s">
        <v>21</v>
      </c>
      <c r="I16" s="9">
        <f>C16+F16</f>
        <v>40875</v>
      </c>
    </row>
    <row r="17" spans="1:9" ht="63.75" customHeight="1">
      <c r="A17" s="31"/>
      <c r="B17" s="32" t="s">
        <v>16</v>
      </c>
      <c r="C17" s="33">
        <f>C16/C15</f>
        <v>206.7991455393783</v>
      </c>
      <c r="D17" s="2"/>
      <c r="E17" s="34" t="s">
        <v>19</v>
      </c>
      <c r="F17" s="9">
        <f>0</f>
        <v>0</v>
      </c>
      <c r="G17" s="35"/>
      <c r="H17" s="36" t="s">
        <v>22</v>
      </c>
      <c r="I17" s="9">
        <f>I16/I15</f>
        <v>229.77682837708699</v>
      </c>
    </row>
    <row r="18" spans="1:9" ht="19.5">
      <c r="A18" s="31"/>
      <c r="B18" s="37"/>
      <c r="C18" s="2"/>
      <c r="D18" s="2"/>
      <c r="E18" s="2"/>
      <c r="F18" s="2"/>
      <c r="G18" s="2"/>
      <c r="H18" s="2"/>
      <c r="I18" s="2"/>
    </row>
    <row r="19" ht="19.5" customHeight="1">
      <c r="B19" s="1"/>
    </row>
    <row r="20" ht="15.75">
      <c r="B20" s="1"/>
    </row>
    <row r="21" spans="2:5" ht="18.75">
      <c r="B21" s="1"/>
      <c r="C21" s="11"/>
      <c r="D21" s="16"/>
      <c r="E21" s="16"/>
    </row>
    <row r="22" spans="2:5" ht="18.75">
      <c r="B22" s="1"/>
      <c r="C22" s="11"/>
      <c r="D22" s="16"/>
      <c r="E22" s="16"/>
    </row>
    <row r="23" spans="2:5" ht="18.75">
      <c r="B23" s="1"/>
      <c r="C23" s="11"/>
      <c r="D23" s="16"/>
      <c r="E23" s="16"/>
    </row>
    <row r="24" spans="8:9" ht="18.75">
      <c r="H24" s="10"/>
      <c r="I24" s="10"/>
    </row>
    <row r="25" ht="18.75">
      <c r="H25" s="10"/>
    </row>
    <row r="26" spans="8:9" ht="18.75">
      <c r="H26" s="10"/>
      <c r="I26" s="11"/>
    </row>
    <row r="43" ht="12.75">
      <c r="D43" s="38"/>
    </row>
    <row r="44" ht="12.75">
      <c r="D44" s="38"/>
    </row>
    <row r="47" ht="12.75">
      <c r="D47" s="38"/>
    </row>
  </sheetData>
  <sheetProtection/>
  <mergeCells count="2">
    <mergeCell ref="C4:D4"/>
    <mergeCell ref="E4:F4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2022-12-28T13:50:20Z</cp:lastPrinted>
  <dcterms:created xsi:type="dcterms:W3CDTF">2004-01-09T07:03:24Z</dcterms:created>
  <dcterms:modified xsi:type="dcterms:W3CDTF">2023-01-06T07:37:43Z</dcterms:modified>
  <cp:category/>
  <cp:version/>
  <cp:contentType/>
  <cp:contentStatus/>
</cp:coreProperties>
</file>